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<sst xmlns="http://schemas.openxmlformats.org/spreadsheetml/2006/main" count="89" uniqueCount="83">
  <si>
    <t>Загальний фонд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</si>
  <si>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</si>
  <si>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</si>
  <si>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</si>
  <si>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</si>
  <si>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</si>
  <si>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програмної класифікації видатків та кредитування місцевих бюджетів</t>
  </si>
  <si>
    <t>0620</t>
  </si>
  <si>
    <t>Програма благоустрою міста Нетішин на 2017-2019 роки</t>
  </si>
  <si>
    <t>0200000</t>
  </si>
  <si>
    <t>0210000</t>
  </si>
  <si>
    <t>0216030</t>
  </si>
  <si>
    <t>Організація благоустрою населених пунктів</t>
  </si>
  <si>
    <t>Додаток 6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</si>
  <si>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</si>
  <si>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</si>
  <si>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</si>
  <si>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</si>
  <si>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</si>
  <si>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</si>
  <si>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</si>
  <si>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</si>
  <si>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</si>
  <si>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Рішення 19-ї сесії Нетішинської міської ради від 28.10.2016 року № 19/947</t>
  </si>
  <si>
    <t>(грн)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</si>
  <si>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</si>
  <si>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</si>
  <si>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 xml:space="preserve">Зміни до розподілу витрат бюджету міста Нетішин на реалізацію місцевих/регіональних програм на 2019 рік </t>
  </si>
  <si>
    <t>ЗАТВЕРДЖЕНО</t>
  </si>
  <si>
    <t xml:space="preserve">Нетішинської міської ради </t>
  </si>
  <si>
    <t>VII скликання</t>
  </si>
  <si>
    <t>6030</t>
  </si>
  <si>
    <t>Олена ХОМЕНКО</t>
  </si>
  <si>
    <t>Валентина КРАВЧУК</t>
  </si>
  <si>
    <t>01.11.2019 № 64/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</si>
  <si>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</si>
  <si>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</si>
  <si>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Міська програма організації відпочинку та оздоровлення дітей і підлітків міста Нетішина на 2018-2021 роки</t>
  </si>
  <si>
    <t>Рішення 36-ї сесії Нетішинської міської ради від 24.11.2017 року № 36/1974</t>
  </si>
  <si>
    <t>0215011</t>
  </si>
  <si>
    <t>0810</t>
  </si>
  <si>
    <t>Проведення навчально-тренувальних зборів і змагань з олімпійських видів спорту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</si>
  <si>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</si>
  <si>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</si>
  <si>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</si>
  <si>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Комплексна програма розвитку цивільного захисту м.Нетішин на 2018-2020 роки</t>
  </si>
  <si>
    <t>Рішення 36-ї сесії Нетішинської міської ради від 24.11.2017 року № 36/1976</t>
  </si>
  <si>
    <t>Цільова соціально програма розвитку фізичної культури і спорту у місті Нетішині на період до 2020 року</t>
  </si>
  <si>
    <t>Рішення 22-ї сесії Нетішинської міської ради від 23.12.2016 року № 22/1116</t>
  </si>
  <si>
    <t>Управління культури виконавчого комітету Нетішинської міської ради (головний розпорядник)</t>
  </si>
  <si>
    <t>Управління культури виконавчого комітету Нетішинської міської ради (відповідальний виконавець)</t>
  </si>
  <si>
    <t>Забезпечення діяльності бібліотек</t>
  </si>
  <si>
    <t>Міська програма розвитку культури на2018-2020 роки</t>
  </si>
  <si>
    <t>Рішення 39-ї сесії Нетішинської міської ради від 02.03.2018 року № 39/2250</t>
  </si>
  <si>
    <t>0800000</t>
  </si>
  <si>
    <t>Управління соціального захисту населення виконавчого комітету міської ради (головний розпорядник)</t>
  </si>
  <si>
    <t>0810000</t>
  </si>
  <si>
    <t xml:space="preserve">Управління соціального захисту населення виконавчого комітету міської ради (відповідальний виконавець) </t>
  </si>
  <si>
    <t>0813033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</si>
  <si>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</si>
  <si>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</si>
  <si>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</si>
  <si>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</si>
  <si>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</si>
  <si>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</si>
  <si>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</si>
  <si>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Міська комплексна програма "Турбота" на 2019 рік</t>
  </si>
  <si>
    <t>Рішення 47-ї сесії Нетішинської міської ради від 23.11.2018 року № 47/3267</t>
  </si>
  <si>
    <t>Міська комплексна програма підтримки учасників антитерористичної операції, учасників Революції Гідності, бійців-добровольців антитерористичної операції та членів їх сімей на 2019 рік</t>
  </si>
  <si>
    <t>Рішення 47-ї сесії Нетішинської міської ради від 23.11.2018 року № 47/3268</t>
  </si>
  <si>
    <t>Рішення 23-ї сесії Нетішинської міської ради від 14.02.2017 року № 23/1203</t>
  </si>
  <si>
    <t>0219800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</si>
  <si>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</si>
  <si>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</si>
  <si>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Комплексна програма профілактики правопорушень та боротьби зі злочинністю на території обслуговування Нетішинського відділення поліції Славутського відділу поліції Головного управління Національної поліції в Хмельницькій області на 2016-2020 року</t>
  </si>
  <si>
    <t>Рішення 4-ї сесії Нетішинської міської ради від 23.12.2015 року № 4/73</t>
  </si>
  <si>
    <t>0824</t>
  </si>
  <si>
    <t>0212020</t>
  </si>
  <si>
    <t>2020</t>
  </si>
  <si>
    <t>0732</t>
  </si>
  <si>
    <t>Спеціалізована стаціонарна медична допомога населенню</t>
  </si>
  <si>
    <t>Програма поетапного покращення надання медичної допомоги населенню міста та розвитку галузі охорони здоров"я на 2017-2020 роки"</t>
  </si>
  <si>
    <t xml:space="preserve">Рішення шістдесят четвертої сесії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</si>
</sst>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7" fillId="0" borderId="0" xfId="53" applyFont="1" applyFill="1" applyAlignment="1">
      <alignment vertical="center"/>
      <protection/>
    </xf>
    <xf numFmtId="0" fontId="2" fillId="0" borderId="0" xfId="53" applyFont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2" fillId="0" borderId="0" xfId="53" applyFont="1" applyFill="1" applyAlignment="1">
      <alignment vertical="center"/>
      <protection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 quotePrefix="1">
      <alignment horizontal="center" vertical="center" wrapText="1"/>
    </xf>
    <xf numFmtId="2" fontId="10" fillId="0" borderId="10" xfId="0" applyNumberFormat="1" applyFont="1" applyBorder="1" applyAlignment="1" quotePrefix="1">
      <alignment horizontal="center" vertical="center" wrapText="1"/>
    </xf>
    <xf numFmtId="2" fontId="10" fillId="0" borderId="10" xfId="0" applyNumberFormat="1" applyFont="1" applyBorder="1" applyAlignment="1" quotePrefix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vertical="center" wrapText="1"/>
    </xf>
    <xf numFmtId="2" fontId="10" fillId="0" borderId="10" xfId="0" applyNumberFormat="1" applyFont="1" applyBorder="1" applyAlignment="1">
      <alignment vertical="center" wrapText="1"/>
    </xf>
    <xf numFmtId="1" fontId="10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 quotePrefix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 quotePrefix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3" applyFont="1" applyAlignment="1">
      <alignment horizontal="left" vertical="center"/>
      <protection/>
    </xf>
    <xf numFmtId="0" fontId="4" fillId="0" borderId="0" xfId="0" applyFont="1" applyFill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62"/>
  <sheetViews>
    <sheetView tabSelected="1" zoomScale="75" zoomScaleNormal="75" zoomScaleSheetLayoutView="100" zoomScalePageLayoutView="0" workbookViewId="0" topLeftCell="A34">
      <selection activeCell="A7" sqref="A7:J7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5.625" style="1" customWidth="1"/>
    <col min="5" max="5" width="31.25390625" style="1" customWidth="1"/>
    <col min="6" max="6" width="27.00390625" style="1" customWidth="1"/>
    <col min="7" max="7" width="16.375" style="1" customWidth="1"/>
    <col min="8" max="8" width="14.00390625" style="1" customWidth="1"/>
    <col min="9" max="9" width="13.37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13"/>
      <c r="G1" s="13" t="s">
        <v>13</v>
      </c>
      <c r="H1" s="13"/>
      <c r="I1" s="13"/>
      <c r="J1" s="13"/>
    </row>
    <row r="2" spans="6:10" ht="18.75">
      <c r="F2" s="8"/>
      <c r="G2" s="22" t="s">
        <v>28</v>
      </c>
      <c r="H2" s="23"/>
      <c r="I2" s="23"/>
      <c r="J2" s="8"/>
    </row>
    <row r="3" spans="6:10" ht="18.75">
      <c r="F3" s="8"/>
      <c r="G3" s="24" t="s">
        <v>82</v>
      </c>
      <c r="H3" s="25"/>
      <c r="I3" s="23"/>
      <c r="J3" s="8"/>
    </row>
    <row r="4" spans="6:10" ht="18.75">
      <c r="F4" s="8"/>
      <c r="G4" s="24" t="s">
        <v>29</v>
      </c>
      <c r="H4" s="25"/>
      <c r="I4" s="23"/>
      <c r="J4" s="8"/>
    </row>
    <row r="5" spans="6:10" ht="18.75">
      <c r="F5" s="8"/>
      <c r="G5" s="63" t="s">
        <v>30</v>
      </c>
      <c r="H5" s="63"/>
      <c r="I5" s="23"/>
      <c r="J5" s="8"/>
    </row>
    <row r="6" spans="6:10" ht="18.75">
      <c r="F6" s="8"/>
      <c r="G6" s="24" t="s">
        <v>34</v>
      </c>
      <c r="H6" s="25"/>
      <c r="I6" s="23"/>
      <c r="J6" s="8"/>
    </row>
    <row r="7" spans="6:10" ht="18.75">
      <c r="F7" s="8"/>
      <c r="G7" s="24"/>
      <c r="H7" s="25"/>
      <c r="I7" s="23"/>
      <c r="J7" s="8"/>
    </row>
    <row r="8" spans="1:10" ht="18.75">
      <c r="A8" s="64" t="s">
        <v>27</v>
      </c>
      <c r="B8" s="64"/>
      <c r="C8" s="64"/>
      <c r="D8" s="64"/>
      <c r="E8" s="64"/>
      <c r="F8" s="64"/>
      <c r="G8" s="64"/>
      <c r="H8" s="64"/>
      <c r="I8" s="64"/>
      <c r="J8" s="64"/>
    </row>
    <row r="9" spans="1:10" ht="0" customHeight="1" hidden="1">
      <c r="A9" s="60"/>
      <c r="B9" s="60"/>
      <c r="C9" s="60"/>
      <c r="D9" s="60"/>
      <c r="E9" s="60"/>
      <c r="F9" s="60"/>
      <c r="G9" s="60"/>
      <c r="H9" s="60"/>
      <c r="I9" s="60"/>
      <c r="J9" s="60"/>
    </row>
    <row r="10" spans="1:10" ht="18" customHeight="1">
      <c r="A10" s="7"/>
      <c r="B10" s="7"/>
      <c r="C10" s="7"/>
      <c r="D10" s="7"/>
      <c r="E10" s="7"/>
      <c r="F10" s="7"/>
      <c r="G10" s="7"/>
      <c r="H10" s="7"/>
      <c r="I10" s="7"/>
      <c r="J10" s="21" t="s">
        <v>24</v>
      </c>
    </row>
    <row r="11" spans="1:10" ht="51" customHeight="1">
      <c r="A11" s="61" t="s">
        <v>6</v>
      </c>
      <c r="B11" s="61" t="s">
        <v>14</v>
      </c>
      <c r="C11" s="61" t="s">
        <v>15</v>
      </c>
      <c r="D11" s="61" t="s">
        <v>16</v>
      </c>
      <c r="E11" s="65" t="s">
        <v>17</v>
      </c>
      <c r="F11" s="65" t="s">
        <v>18</v>
      </c>
      <c r="G11" s="65" t="s">
        <v>19</v>
      </c>
      <c r="H11" s="67" t="s">
        <v>0</v>
      </c>
      <c r="I11" s="69" t="s">
        <v>20</v>
      </c>
      <c r="J11" s="69"/>
    </row>
    <row r="12" spans="1:10" ht="132" customHeight="1">
      <c r="A12" s="62"/>
      <c r="B12" s="62"/>
      <c r="C12" s="62"/>
      <c r="D12" s="62"/>
      <c r="E12" s="66"/>
      <c r="F12" s="66"/>
      <c r="G12" s="66"/>
      <c r="H12" s="68"/>
      <c r="I12" s="16" t="s">
        <v>21</v>
      </c>
      <c r="J12" s="17" t="s">
        <v>22</v>
      </c>
    </row>
    <row r="13" spans="1:10" ht="15.75">
      <c r="A13" s="26">
        <v>1</v>
      </c>
      <c r="B13" s="27">
        <v>2</v>
      </c>
      <c r="C13" s="27">
        <v>3</v>
      </c>
      <c r="D13" s="27">
        <v>4</v>
      </c>
      <c r="E13" s="26">
        <v>5</v>
      </c>
      <c r="F13" s="26">
        <v>6</v>
      </c>
      <c r="G13" s="26">
        <v>7</v>
      </c>
      <c r="H13" s="26">
        <v>8</v>
      </c>
      <c r="I13" s="26">
        <v>9</v>
      </c>
      <c r="J13" s="26">
        <v>10</v>
      </c>
    </row>
    <row r="14" spans="1:99" s="4" customFormat="1" ht="63.75" customHeight="1">
      <c r="A14" s="28" t="s">
        <v>9</v>
      </c>
      <c r="B14" s="29"/>
      <c r="C14" s="29"/>
      <c r="D14" s="30" t="s">
        <v>26</v>
      </c>
      <c r="E14" s="26"/>
      <c r="F14" s="26"/>
      <c r="G14" s="31">
        <f>G15</f>
        <v>95005</v>
      </c>
      <c r="H14" s="31">
        <f>H15</f>
        <v>-33365</v>
      </c>
      <c r="I14" s="31">
        <f>I15</f>
        <v>128370</v>
      </c>
      <c r="J14" s="31">
        <f>J15</f>
        <v>128370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</row>
    <row r="15" spans="1:99" s="4" customFormat="1" ht="57" customHeight="1">
      <c r="A15" s="32" t="s">
        <v>10</v>
      </c>
      <c r="B15" s="33"/>
      <c r="C15" s="33"/>
      <c r="D15" s="34" t="s">
        <v>25</v>
      </c>
      <c r="E15" s="35"/>
      <c r="F15" s="35"/>
      <c r="G15" s="36">
        <f>SUM(G16:G21)</f>
        <v>95005</v>
      </c>
      <c r="H15" s="36">
        <f>SUM(H16:H21)</f>
        <v>-33365</v>
      </c>
      <c r="I15" s="36">
        <f>SUM(I16:I21)</f>
        <v>128370</v>
      </c>
      <c r="J15" s="36">
        <f>SUM(J16:J21)</f>
        <v>128370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</row>
    <row r="16" spans="1:99" s="4" customFormat="1" ht="83.25" customHeight="1">
      <c r="A16" s="32" t="s">
        <v>77</v>
      </c>
      <c r="B16" s="33" t="s">
        <v>78</v>
      </c>
      <c r="C16" s="33" t="s">
        <v>79</v>
      </c>
      <c r="D16" s="59" t="s">
        <v>80</v>
      </c>
      <c r="E16" s="40" t="s">
        <v>81</v>
      </c>
      <c r="F16" s="40" t="s">
        <v>70</v>
      </c>
      <c r="G16" s="36">
        <f aca="true" t="shared" si="0" ref="G16:G21">H16+I16</f>
        <v>0</v>
      </c>
      <c r="H16" s="36">
        <v>21630</v>
      </c>
      <c r="I16" s="36">
        <v>-21630</v>
      </c>
      <c r="J16" s="36">
        <v>-21630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</row>
    <row r="17" spans="1:99" s="5" customFormat="1" ht="93.75" customHeight="1">
      <c r="A17" s="37" t="s">
        <v>35</v>
      </c>
      <c r="B17" s="37">
        <v>3140</v>
      </c>
      <c r="C17" s="43">
        <v>1040</v>
      </c>
      <c r="D17" s="39" t="s">
        <v>36</v>
      </c>
      <c r="E17" s="40" t="s">
        <v>37</v>
      </c>
      <c r="F17" s="40" t="s">
        <v>38</v>
      </c>
      <c r="G17" s="36">
        <f t="shared" si="0"/>
        <v>-12960</v>
      </c>
      <c r="H17" s="36">
        <v>-12960</v>
      </c>
      <c r="I17" s="36">
        <f>SUM(J17)</f>
        <v>0</v>
      </c>
      <c r="J17" s="3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</row>
    <row r="18" spans="1:99" s="5" customFormat="1" ht="71.25" customHeight="1">
      <c r="A18" s="37" t="s">
        <v>39</v>
      </c>
      <c r="B18" s="37">
        <v>5011</v>
      </c>
      <c r="C18" s="38" t="s">
        <v>40</v>
      </c>
      <c r="D18" s="42" t="s">
        <v>41</v>
      </c>
      <c r="E18" s="40" t="s">
        <v>47</v>
      </c>
      <c r="F18" s="40" t="s">
        <v>48</v>
      </c>
      <c r="G18" s="36">
        <f t="shared" si="0"/>
        <v>22500</v>
      </c>
      <c r="H18" s="36">
        <v>22500</v>
      </c>
      <c r="I18" s="36">
        <v>0</v>
      </c>
      <c r="J18" s="41"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1:99" s="5" customFormat="1" ht="72.75" customHeight="1">
      <c r="A19" s="37" t="s">
        <v>11</v>
      </c>
      <c r="B19" s="37" t="s">
        <v>31</v>
      </c>
      <c r="C19" s="38" t="s">
        <v>7</v>
      </c>
      <c r="D19" s="39" t="s">
        <v>12</v>
      </c>
      <c r="E19" s="40" t="s">
        <v>8</v>
      </c>
      <c r="F19" s="40" t="s">
        <v>23</v>
      </c>
      <c r="G19" s="36">
        <f t="shared" si="0"/>
        <v>150000</v>
      </c>
      <c r="H19" s="36"/>
      <c r="I19" s="36">
        <v>150000</v>
      </c>
      <c r="J19" s="41">
        <v>150000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</row>
    <row r="20" spans="1:99" s="5" customFormat="1" ht="81" customHeight="1">
      <c r="A20" s="37" t="s">
        <v>42</v>
      </c>
      <c r="B20" s="37">
        <v>8110</v>
      </c>
      <c r="C20" s="38" t="s">
        <v>43</v>
      </c>
      <c r="D20" s="42" t="s">
        <v>44</v>
      </c>
      <c r="E20" s="40" t="s">
        <v>45</v>
      </c>
      <c r="F20" s="40" t="s">
        <v>46</v>
      </c>
      <c r="G20" s="36">
        <f t="shared" si="0"/>
        <v>-114535</v>
      </c>
      <c r="H20" s="36">
        <v>-114535</v>
      </c>
      <c r="I20" s="36"/>
      <c r="J20" s="3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</row>
    <row r="21" spans="1:99" s="5" customFormat="1" ht="168.75" customHeight="1">
      <c r="A21" s="37" t="s">
        <v>71</v>
      </c>
      <c r="B21" s="37">
        <v>9800</v>
      </c>
      <c r="C21" s="38" t="s">
        <v>72</v>
      </c>
      <c r="D21" s="42" t="s">
        <v>73</v>
      </c>
      <c r="E21" s="40" t="s">
        <v>74</v>
      </c>
      <c r="F21" s="40" t="s">
        <v>75</v>
      </c>
      <c r="G21" s="36">
        <f t="shared" si="0"/>
        <v>50000</v>
      </c>
      <c r="H21" s="36">
        <v>50000</v>
      </c>
      <c r="I21" s="36"/>
      <c r="J21" s="3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</row>
    <row r="22" spans="1:99" s="5" customFormat="1" ht="65.25" customHeight="1">
      <c r="A22" s="44" t="s">
        <v>54</v>
      </c>
      <c r="B22" s="47"/>
      <c r="C22" s="48"/>
      <c r="D22" s="49" t="s">
        <v>55</v>
      </c>
      <c r="E22" s="40"/>
      <c r="F22" s="40"/>
      <c r="G22" s="31">
        <f>SUM(G23)</f>
        <v>0</v>
      </c>
      <c r="H22" s="31">
        <f>SUM(H23)</f>
        <v>0</v>
      </c>
      <c r="I22" s="31"/>
      <c r="J22" s="3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</row>
    <row r="23" spans="1:99" s="53" customFormat="1" ht="65.25" customHeight="1">
      <c r="A23" s="37" t="s">
        <v>56</v>
      </c>
      <c r="B23" s="50"/>
      <c r="C23" s="51"/>
      <c r="D23" s="39" t="s">
        <v>57</v>
      </c>
      <c r="E23" s="56"/>
      <c r="F23" s="56"/>
      <c r="G23" s="36">
        <f>SUM(G24:G26)</f>
        <v>0</v>
      </c>
      <c r="H23" s="36">
        <f>SUM(H24:H26)</f>
        <v>0</v>
      </c>
      <c r="I23" s="36"/>
      <c r="J23" s="36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</row>
    <row r="24" spans="1:99" s="5" customFormat="1" ht="65.25" customHeight="1">
      <c r="A24" s="37" t="s">
        <v>58</v>
      </c>
      <c r="B24" s="37" t="s">
        <v>59</v>
      </c>
      <c r="C24" s="38" t="s">
        <v>60</v>
      </c>
      <c r="D24" s="55" t="s">
        <v>61</v>
      </c>
      <c r="E24" s="50" t="s">
        <v>66</v>
      </c>
      <c r="F24" s="58" t="s">
        <v>67</v>
      </c>
      <c r="G24" s="36">
        <f>SUM(H24+I24)</f>
        <v>-61100</v>
      </c>
      <c r="H24" s="36">
        <v>-61100</v>
      </c>
      <c r="I24" s="36"/>
      <c r="J24" s="3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</row>
    <row r="25" spans="1:99" s="5" customFormat="1" ht="127.5" customHeight="1">
      <c r="A25" s="37" t="s">
        <v>62</v>
      </c>
      <c r="B25" s="37" t="s">
        <v>63</v>
      </c>
      <c r="C25" s="38" t="s">
        <v>64</v>
      </c>
      <c r="D25" s="55" t="s">
        <v>65</v>
      </c>
      <c r="E25" s="50" t="s">
        <v>66</v>
      </c>
      <c r="F25" s="50" t="s">
        <v>67</v>
      </c>
      <c r="G25" s="36">
        <f>SUM(H25+I25)</f>
        <v>52100</v>
      </c>
      <c r="H25" s="36">
        <v>52100</v>
      </c>
      <c r="I25" s="36"/>
      <c r="J25" s="3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</row>
    <row r="26" spans="1:99" s="5" customFormat="1" ht="134.25" customHeight="1">
      <c r="A26" s="37" t="s">
        <v>62</v>
      </c>
      <c r="B26" s="37" t="s">
        <v>63</v>
      </c>
      <c r="C26" s="38" t="s">
        <v>64</v>
      </c>
      <c r="D26" s="55" t="s">
        <v>65</v>
      </c>
      <c r="E26" s="50" t="s">
        <v>68</v>
      </c>
      <c r="F26" s="50" t="s">
        <v>69</v>
      </c>
      <c r="G26" s="36">
        <f>SUM(H26+I26)</f>
        <v>9000</v>
      </c>
      <c r="H26" s="36">
        <v>9000</v>
      </c>
      <c r="I26" s="36"/>
      <c r="J26" s="3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</row>
    <row r="27" spans="1:99" s="5" customFormat="1" ht="72" customHeight="1">
      <c r="A27" s="44">
        <v>1000000</v>
      </c>
      <c r="B27" s="44"/>
      <c r="C27" s="45"/>
      <c r="D27" s="46" t="s">
        <v>49</v>
      </c>
      <c r="E27" s="57"/>
      <c r="F27" s="57"/>
      <c r="G27" s="31">
        <f aca="true" t="shared" si="1" ref="G27:J28">SUM(G28)</f>
        <v>12500</v>
      </c>
      <c r="H27" s="31">
        <f t="shared" si="1"/>
        <v>0</v>
      </c>
      <c r="I27" s="31">
        <f t="shared" si="1"/>
        <v>12500</v>
      </c>
      <c r="J27" s="31">
        <f t="shared" si="1"/>
        <v>12500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</row>
    <row r="28" spans="1:99" s="5" customFormat="1" ht="61.5" customHeight="1">
      <c r="A28" s="37">
        <v>1010000</v>
      </c>
      <c r="B28" s="37"/>
      <c r="C28" s="38"/>
      <c r="D28" s="42" t="s">
        <v>50</v>
      </c>
      <c r="E28" s="40"/>
      <c r="F28" s="40"/>
      <c r="G28" s="36">
        <f t="shared" si="1"/>
        <v>12500</v>
      </c>
      <c r="H28" s="36">
        <f t="shared" si="1"/>
        <v>0</v>
      </c>
      <c r="I28" s="36">
        <f t="shared" si="1"/>
        <v>12500</v>
      </c>
      <c r="J28" s="36">
        <f t="shared" si="1"/>
        <v>12500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</row>
    <row r="29" spans="1:99" s="5" customFormat="1" ht="74.25" customHeight="1">
      <c r="A29" s="37">
        <v>1014030</v>
      </c>
      <c r="B29" s="37">
        <v>4030</v>
      </c>
      <c r="C29" s="54" t="s">
        <v>76</v>
      </c>
      <c r="D29" s="42" t="s">
        <v>51</v>
      </c>
      <c r="E29" s="40" t="s">
        <v>52</v>
      </c>
      <c r="F29" s="40" t="s">
        <v>53</v>
      </c>
      <c r="G29" s="36">
        <f>H29+I29</f>
        <v>12500</v>
      </c>
      <c r="H29" s="36">
        <v>0</v>
      </c>
      <c r="I29" s="36">
        <v>12500</v>
      </c>
      <c r="J29" s="41">
        <v>12500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</row>
    <row r="30" spans="1:99" s="10" customFormat="1" ht="27" customHeight="1">
      <c r="A30" s="35"/>
      <c r="B30" s="35"/>
      <c r="C30" s="35"/>
      <c r="D30" s="17" t="s">
        <v>1</v>
      </c>
      <c r="E30" s="35"/>
      <c r="F30" s="35"/>
      <c r="G30" s="31">
        <f>G14+G22+G27</f>
        <v>107505</v>
      </c>
      <c r="H30" s="31">
        <f>H14+H22+H27</f>
        <v>-33365</v>
      </c>
      <c r="I30" s="31">
        <f>I14+I22+I27</f>
        <v>140870</v>
      </c>
      <c r="J30" s="31">
        <f>J14+J22+J27</f>
        <v>140870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</row>
    <row r="31" spans="4:10" ht="9" customHeight="1">
      <c r="D31" s="2"/>
      <c r="E31" s="2"/>
      <c r="F31" s="2"/>
      <c r="G31" s="2"/>
      <c r="H31" s="15"/>
      <c r="I31" s="15"/>
      <c r="J31" s="15"/>
    </row>
    <row r="32" spans="1:99" s="12" customFormat="1" ht="18.75">
      <c r="A32" s="14" t="s">
        <v>2</v>
      </c>
      <c r="B32" s="14"/>
      <c r="C32" s="14"/>
      <c r="D32" s="8"/>
      <c r="E32" s="8"/>
      <c r="F32" s="14" t="s">
        <v>32</v>
      </c>
      <c r="G32" s="18"/>
      <c r="H32" s="18"/>
      <c r="I32" s="18"/>
      <c r="J32" s="18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</row>
    <row r="33" spans="1:99" s="12" customFormat="1" ht="18.75">
      <c r="A33" s="14"/>
      <c r="B33" s="14"/>
      <c r="C33" s="14"/>
      <c r="D33" s="8"/>
      <c r="E33" s="8"/>
      <c r="F33" s="8"/>
      <c r="G33" s="8"/>
      <c r="H33" s="18"/>
      <c r="I33" s="18"/>
      <c r="J33" s="18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</row>
    <row r="34" spans="1:99" s="12" customFormat="1" ht="18.75">
      <c r="A34" s="8" t="s">
        <v>3</v>
      </c>
      <c r="B34" s="8"/>
      <c r="C34" s="8"/>
      <c r="D34" s="8"/>
      <c r="E34" s="8"/>
      <c r="F34" s="8"/>
      <c r="G34" s="8"/>
      <c r="H34" s="18"/>
      <c r="I34" s="18"/>
      <c r="J34" s="18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</row>
    <row r="35" spans="1:99" s="12" customFormat="1" ht="18.75">
      <c r="A35" s="8" t="s">
        <v>4</v>
      </c>
      <c r="B35" s="8"/>
      <c r="C35" s="8"/>
      <c r="D35" s="8"/>
      <c r="E35" s="8"/>
      <c r="F35" s="8"/>
      <c r="G35" s="8"/>
      <c r="H35" s="18"/>
      <c r="I35" s="18"/>
      <c r="J35" s="18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</row>
    <row r="36" spans="1:99" s="12" customFormat="1" ht="18.75">
      <c r="A36" s="8" t="s">
        <v>5</v>
      </c>
      <c r="B36" s="8"/>
      <c r="C36" s="8"/>
      <c r="D36" s="8"/>
      <c r="E36" s="8"/>
      <c r="F36" s="8" t="s">
        <v>33</v>
      </c>
      <c r="G36" s="8"/>
      <c r="H36" s="18"/>
      <c r="I36" s="18"/>
      <c r="J36" s="18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</row>
    <row r="37" spans="1:10" ht="12.75">
      <c r="A37" s="6"/>
      <c r="B37" s="6"/>
      <c r="C37" s="6"/>
      <c r="D37" s="6"/>
      <c r="E37" s="6"/>
      <c r="F37" s="6"/>
      <c r="G37" s="6"/>
      <c r="H37" s="19"/>
      <c r="I37" s="19"/>
      <c r="J37" s="19"/>
    </row>
    <row r="38" spans="8:10" ht="12.75">
      <c r="H38" s="20"/>
      <c r="I38" s="20"/>
      <c r="J38" s="20"/>
    </row>
    <row r="39" spans="8:10" ht="12.75">
      <c r="H39" s="20"/>
      <c r="I39" s="20"/>
      <c r="J39" s="20"/>
    </row>
    <row r="40" spans="8:10" ht="12.75">
      <c r="H40" s="20"/>
      <c r="I40" s="20"/>
      <c r="J40" s="20"/>
    </row>
    <row r="41" spans="8:10" ht="12.75">
      <c r="H41" s="20"/>
      <c r="I41" s="20"/>
      <c r="J41" s="20"/>
    </row>
    <row r="42" spans="8:10" ht="12.75">
      <c r="H42" s="20"/>
      <c r="I42" s="20"/>
      <c r="J42" s="20"/>
    </row>
    <row r="43" spans="8:10" ht="12.75">
      <c r="H43" s="20"/>
      <c r="I43" s="20"/>
      <c r="J43" s="20"/>
    </row>
    <row r="44" spans="8:10" ht="12.75">
      <c r="H44" s="20"/>
      <c r="I44" s="20"/>
      <c r="J44" s="20"/>
    </row>
    <row r="45" spans="8:10" ht="12.75">
      <c r="H45" s="20"/>
      <c r="I45" s="20"/>
      <c r="J45" s="20"/>
    </row>
    <row r="46" spans="8:10" ht="12.75">
      <c r="H46" s="20"/>
      <c r="I46" s="20"/>
      <c r="J46" s="20"/>
    </row>
    <row r="47" spans="8:10" ht="12.75">
      <c r="H47" s="20"/>
      <c r="I47" s="20"/>
      <c r="J47" s="20"/>
    </row>
    <row r="48" spans="8:10" ht="12.75">
      <c r="H48" s="20"/>
      <c r="I48" s="20"/>
      <c r="J48" s="20"/>
    </row>
    <row r="49" spans="8:10" ht="12.75">
      <c r="H49" s="20"/>
      <c r="I49" s="20"/>
      <c r="J49" s="20"/>
    </row>
    <row r="50" spans="8:10" ht="12.75">
      <c r="H50" s="20"/>
      <c r="I50" s="20"/>
      <c r="J50" s="20"/>
    </row>
    <row r="51" spans="8:10" ht="12.75">
      <c r="H51" s="20"/>
      <c r="I51" s="20"/>
      <c r="J51" s="20"/>
    </row>
    <row r="52" spans="8:10" ht="12.75">
      <c r="H52" s="20"/>
      <c r="I52" s="20"/>
      <c r="J52" s="20"/>
    </row>
    <row r="53" spans="8:10" ht="12.75">
      <c r="H53" s="20"/>
      <c r="I53" s="20"/>
      <c r="J53" s="20"/>
    </row>
    <row r="54" spans="8:10" ht="12.75">
      <c r="H54" s="20"/>
      <c r="I54" s="20"/>
      <c r="J54" s="20"/>
    </row>
    <row r="55" spans="8:10" ht="12.75">
      <c r="H55" s="20"/>
      <c r="I55" s="20"/>
      <c r="J55" s="20"/>
    </row>
    <row r="56" spans="8:10" ht="12.75">
      <c r="H56" s="20"/>
      <c r="I56" s="20"/>
      <c r="J56" s="20"/>
    </row>
    <row r="57" spans="8:10" ht="12.75">
      <c r="H57" s="20"/>
      <c r="I57" s="20"/>
      <c r="J57" s="20"/>
    </row>
    <row r="58" spans="8:10" ht="12.75">
      <c r="H58" s="20"/>
      <c r="I58" s="20"/>
      <c r="J58" s="20"/>
    </row>
    <row r="59" spans="8:10" ht="12.75">
      <c r="H59" s="20"/>
      <c r="I59" s="20"/>
      <c r="J59" s="20"/>
    </row>
    <row r="60" spans="8:10" ht="12.75">
      <c r="H60" s="20"/>
      <c r="I60" s="20"/>
      <c r="J60" s="20"/>
    </row>
    <row r="61" spans="8:10" ht="12.75">
      <c r="H61" s="20"/>
      <c r="I61" s="20"/>
      <c r="J61" s="20"/>
    </row>
    <row r="62" spans="8:10" ht="12.75">
      <c r="H62" s="20"/>
      <c r="I62" s="20"/>
      <c r="J62" s="20"/>
    </row>
  </sheetData>
  <sheetProtection/>
  <mergeCells count="12">
    <mergeCell ref="H11:H12"/>
    <mergeCell ref="I11:J11"/>
    <mergeCell ref="A9:J9"/>
    <mergeCell ref="B11:B12"/>
    <mergeCell ref="G5:H5"/>
    <mergeCell ref="A8:J8"/>
    <mergeCell ref="E11:E12"/>
    <mergeCell ref="A11:A12"/>
    <mergeCell ref="D11:D12"/>
    <mergeCell ref="F11:F12"/>
    <mergeCell ref="G11:G12"/>
    <mergeCell ref="C11:C12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2019-10-23T05:41:48Z</cp:lastPrinted>
  <dcterms:created xsi:type="dcterms:W3CDTF">2008-01-03T14:25:14Z</dcterms:created>
  <dcterms:modified xsi:type="dcterms:W3CDTF">2019-10-23T05:41:53Z</dcterms:modified>
  <cp:category/>
  <cp:version/>
  <cp:contentType/>
  <cp:contentStatus/>
</cp:coreProperties>
</file>